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May 20/"/>
    </mc:Choice>
  </mc:AlternateContent>
  <xr:revisionPtr revIDLastSave="0" documentId="8_{B9424600-85ED-453D-9055-2B5252B02473}" xr6:coauthVersionLast="44" xr6:coauthVersionMax="44" xr10:uidLastSave="{00000000-0000-0000-0000-000000000000}"/>
  <bookViews>
    <workbookView xWindow="-120" yWindow="-120" windowWidth="29040" windowHeight="15840" activeTab="1" xr2:uid="{AA58BC79-60BC-4DF1-83DA-D73C7717B610}"/>
  </bookViews>
  <sheets>
    <sheet name="Risk log" sheetId="1" r:id="rId1"/>
    <sheet name="Issue log" sheetId="4" r:id="rId2"/>
    <sheet name="Scoring matrix" sheetId="3" r:id="rId3"/>
  </sheets>
  <definedNames>
    <definedName name="_xlnm._FilterDatabase" localSheetId="1" hidden="1">'Issue log'!$A$3:$L$3</definedName>
    <definedName name="_xlnm._FilterDatabase" localSheetId="0" hidden="1">'Risk log'!$A$3:$L$18</definedName>
    <definedName name="_xlnm.Print_Area" localSheetId="1">'Issue log'!$A$1:$L$19</definedName>
    <definedName name="_xlnm.Print_Area" localSheetId="0">'Risk log'!$A$1:$L$18</definedName>
    <definedName name="_xlnm.Print_Area" localSheetId="2">'Scoring matrix'!$A$1:$I$18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 i="4" l="1"/>
  <c r="I17" i="4"/>
  <c r="I16" i="4"/>
  <c r="I15" i="4"/>
  <c r="I13" i="4"/>
  <c r="I12" i="4"/>
  <c r="I11" i="4"/>
  <c r="I10" i="4"/>
  <c r="I9" i="4"/>
  <c r="I8" i="4"/>
  <c r="I7" i="4"/>
  <c r="I6" i="4"/>
  <c r="I5" i="4"/>
  <c r="I14" i="4" s="1"/>
  <c r="I4" i="4"/>
  <c r="I4" i="1"/>
  <c r="I5" i="1"/>
  <c r="I14" i="1" s="1"/>
  <c r="I6" i="1"/>
  <c r="I7" i="1"/>
  <c r="I8" i="1"/>
  <c r="I9" i="1"/>
  <c r="I10" i="1"/>
  <c r="I11" i="1"/>
  <c r="I12" i="1"/>
  <c r="I13" i="1"/>
  <c r="I15" i="1"/>
  <c r="I16" i="1"/>
  <c r="I17" i="1"/>
  <c r="I18" i="1"/>
  <c r="F13" i="3"/>
  <c r="G13" i="3"/>
  <c r="H13" i="3"/>
  <c r="I13" i="3"/>
  <c r="E13" i="3"/>
  <c r="F11" i="3"/>
  <c r="G11" i="3"/>
  <c r="H11" i="3"/>
  <c r="I11" i="3"/>
  <c r="E11" i="3"/>
  <c r="G9" i="3"/>
  <c r="H9" i="3"/>
  <c r="I9" i="3"/>
  <c r="E9" i="3"/>
  <c r="H7" i="3"/>
  <c r="I7" i="3"/>
  <c r="E7" i="3"/>
  <c r="G7" i="3"/>
  <c r="H5" i="3"/>
  <c r="I5" i="3"/>
  <c r="E5" i="3"/>
</calcChain>
</file>

<file path=xl/sharedStrings.xml><?xml version="1.0" encoding="utf-8"?>
<sst xmlns="http://schemas.openxmlformats.org/spreadsheetml/2006/main" count="172" uniqueCount="63">
  <si>
    <t>Risk Detail</t>
  </si>
  <si>
    <t>Risk Assessment</t>
  </si>
  <si>
    <t>Date</t>
  </si>
  <si>
    <t>Review</t>
  </si>
  <si>
    <t>Raised by</t>
  </si>
  <si>
    <t>Owner</t>
  </si>
  <si>
    <t>Description</t>
  </si>
  <si>
    <t>Impact</t>
  </si>
  <si>
    <t>Overall Severity</t>
  </si>
  <si>
    <t>Mitigating Action or Controls</t>
  </si>
  <si>
    <t>Closed</t>
  </si>
  <si>
    <t>Mitigation</t>
  </si>
  <si>
    <t>Likelihood</t>
  </si>
  <si>
    <t>Ref.</t>
  </si>
  <si>
    <t>Date of last update: XXX     By: XXX</t>
  </si>
  <si>
    <t>Severe</t>
  </si>
  <si>
    <t>Very low</t>
  </si>
  <si>
    <t>Low</t>
  </si>
  <si>
    <t>Medium</t>
  </si>
  <si>
    <t>High</t>
  </si>
  <si>
    <t>Issue Log: Buckinghamshire Local Enterprise Partnership (order by overall severity)</t>
  </si>
  <si>
    <t>Issue Detail</t>
  </si>
  <si>
    <t>Issue Assessment</t>
  </si>
  <si>
    <t>No</t>
  </si>
  <si>
    <t>Failure to implement Local Industrial Strategy due to prioritisation, structure and or insufficient resource.</t>
  </si>
  <si>
    <t>Date of last update: 29.1.19     By: RH/IB</t>
  </si>
  <si>
    <t>Board</t>
  </si>
  <si>
    <t>RH</t>
  </si>
  <si>
    <t>RH/AS</t>
  </si>
  <si>
    <t>RH/IB</t>
  </si>
  <si>
    <t>RH/AS/MT</t>
  </si>
  <si>
    <t>RemNom Committee</t>
  </si>
  <si>
    <t>RH/PB</t>
  </si>
  <si>
    <t>Reputational damage to BLEP as a result of strategic/delivery partner failure/position.</t>
  </si>
  <si>
    <t>JR</t>
  </si>
  <si>
    <t>Failure to achieve full and total spend on LGF programme by March 2021. </t>
  </si>
  <si>
    <t xml:space="preserve">Failure to secure funding to run ancillary programmes such as growth hub, skills team, Enterprise Zone and BA </t>
  </si>
  <si>
    <t>Failure to Secure Aylesbury Woodlands planning promotion and Eastern Link Road delivery.</t>
  </si>
  <si>
    <t>Maintain close relatinships with MP's &amp; LEP Network. Ensure delivery against Government targets through Annual Performance Review. Ensure that reserve balances are sufficient to maintian delivery independently</t>
  </si>
  <si>
    <t xml:space="preserve">Quarterly meetings with all project sponsors, contract agreement ensures partners notify LEP of any major change to LGF programme delivery schedule. </t>
  </si>
  <si>
    <t xml:space="preserve">Ensure all Government programme support submissions are met and ensure that reserves allow for core services to be delivered for 3 months following any loss of funding. </t>
  </si>
  <si>
    <t>Continued Executive Participation in Woodlands Stakeholder Board.</t>
  </si>
  <si>
    <t xml:space="preserve">Risk Log: Buckinghamshire Local Enterprise Partnership </t>
  </si>
  <si>
    <t>Change Since Feb 20</t>
  </si>
  <si>
    <t xml:space="preserve">Dissolution of LEPs due to weakening relationship with Government and certainty of capital and revenue funding.  </t>
  </si>
  <si>
    <t>28.4.20</t>
  </si>
  <si>
    <t>Potential for Bucks LEP to be marginalised  due to weakening LEP role and relationship with partners within Oxford Cambridge Arc. particularly the ARC LEPs and the Buckinghamshire Growth Board.  Positioning of Bucks Industrial Strategy within wider national growth context.</t>
  </si>
  <si>
    <t>No Change</t>
  </si>
  <si>
    <t>Advisory panel and delivery sub-board structure implemented, board approval to support team delivery resilience. Increased risk due to short term focus on COVID 19 Emergency Activities. Need to reposition LIS delivery as part of Recovery Programme.</t>
  </si>
  <si>
    <t>Duplication of economic activity with Buckinghamshire Council.</t>
  </si>
  <si>
    <r>
      <rPr>
        <sz val="12"/>
        <rFont val="Calibri"/>
        <family val="2"/>
      </rPr>
      <t>Ensure close working relationship with senior executive officers and members of the new authority. Ensure all members are aware of the impact of LEP supported services</t>
    </r>
    <r>
      <rPr>
        <b/>
        <sz val="14"/>
        <rFont val="Calibri"/>
        <family val="2"/>
      </rPr>
      <t>. Good working relationship established as part of Recovery Programme.</t>
    </r>
  </si>
  <si>
    <r>
      <t>Ensure close working relationship with senior executive officers and members of the new authority. Ensure all members are aware of the impact of LEP supported services</t>
    </r>
    <r>
      <rPr>
        <b/>
        <sz val="14"/>
        <rFont val="Calibri"/>
        <family val="2"/>
      </rPr>
      <t>. Good working relationship established as part of Recovery Programme.</t>
    </r>
  </si>
  <si>
    <t>Failure to comply with natioinal guidelines on board diversity. Board member recruitment. Characteristics, capacity, diversity and capability on the Board to be in line with the LEP Review. </t>
  </si>
  <si>
    <t>No change</t>
  </si>
  <si>
    <t>Weekly operational meetings arranged between LEP &amp; BBF Executive Teams - extended to daily meetings in remote working operation .</t>
  </si>
  <si>
    <t>Failure to complete of MOU and complete successful implementation of agreement with BBF over finance, HR and data security.  Capacity of LEP to deliver on its obligations while maintaining operationally robust and secure systems and procedures.</t>
  </si>
  <si>
    <t>Terms of reference of RemNom committee to ensure board membership reflects appropriate diversity and skills needs for Buckinghamshire. HR suport now provided by independent agency.</t>
  </si>
  <si>
    <t>Quarterly meetings with all project sponsors, contract agreement ensures partners notify LEP of any major change to LGF programme delivery schedule. Risk increased due to Covid 19 Business Conditions.</t>
  </si>
  <si>
    <t xml:space="preserve">Ensure Bucks LEP are integral I developing Arc wide proposiitons, maintain open and positive relationship with Arc neighbours. Maintain close working relationship with Arc Universities Group. Increase risk of Arc activity not being prioritised due to national Civid 19 Emergency Activity. </t>
  </si>
  <si>
    <t>Feb Total 91 (Up6)</t>
  </si>
  <si>
    <t>Decrease (Feb likelihood 3)</t>
  </si>
  <si>
    <t>Increase (Feb likelihood 2)</t>
  </si>
  <si>
    <t>Increase (Feb likelihood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</si>
</sst>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rgb="FF00FF00"/>
        <bgColor indexed="64"/>
      </patternFill>
    </fill>
    <fill>
      <patternFill patternType="solid">
        <fgColor theme="4" tint="-0.249977111117893"/>
        <bgColor indexed="64"/>
      </patternFill>
    </fill>
    <fill>
      <patternFill patternType="solid">
        <fgColor rgb="FF4B77C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7" xfId="0" applyFont="1" applyBorder="1" applyAlignment="1">
      <alignment vertical="center" wrapText="1"/>
    </xf>
    <xf numFmtId="0" fontId="2" fillId="0" borderId="1" xfId="0" applyFont="1" applyBorder="1" applyAlignment="1">
      <alignment vertical="center" wrapText="1"/>
    </xf>
    <xf numFmtId="0" fontId="5" fillId="0" borderId="0" xfId="0" applyFont="1"/>
    <xf numFmtId="0" fontId="4" fillId="4" borderId="0" xfId="0" applyFont="1" applyFill="1" applyAlignment="1">
      <alignment horizontal="center"/>
    </xf>
    <xf numFmtId="0" fontId="5" fillId="4" borderId="0" xfId="0" applyFont="1" applyFill="1" applyAlignment="1">
      <alignment horizontal="center"/>
    </xf>
    <xf numFmtId="0" fontId="4" fillId="0" borderId="2" xfId="0" applyFont="1" applyFill="1" applyBorder="1" applyAlignment="1">
      <alignment horizontal="center" vertical="center" wrapText="1"/>
    </xf>
    <xf numFmtId="14" fontId="4" fillId="0" borderId="1" xfId="0" applyNumberFormat="1" applyFont="1" applyBorder="1" applyAlignment="1">
      <alignment horizontal="justify" vertical="top" wrapText="1"/>
    </xf>
    <xf numFmtId="0" fontId="4" fillId="7" borderId="1" xfId="0" applyFont="1" applyFill="1" applyBorder="1" applyAlignment="1">
      <alignment vertical="top" wrapText="1"/>
    </xf>
    <xf numFmtId="0" fontId="4" fillId="7" borderId="1" xfId="0" applyFont="1" applyFill="1" applyBorder="1" applyAlignment="1">
      <alignment horizontal="justify" vertical="top" wrapText="1"/>
    </xf>
    <xf numFmtId="0" fontId="4" fillId="7" borderId="1" xfId="0" applyFont="1" applyFill="1" applyBorder="1"/>
    <xf numFmtId="0" fontId="4" fillId="7" borderId="7" xfId="0" applyFont="1" applyFill="1" applyBorder="1"/>
    <xf numFmtId="0" fontId="4" fillId="7" borderId="7" xfId="0" applyFont="1" applyFill="1" applyBorder="1" applyAlignment="1">
      <alignment horizontal="justify" wrapText="1"/>
    </xf>
    <xf numFmtId="0" fontId="4" fillId="7" borderId="7" xfId="0" applyFont="1" applyFill="1" applyBorder="1" applyAlignment="1">
      <alignment horizontal="center" wrapText="1"/>
    </xf>
    <xf numFmtId="0" fontId="4" fillId="7" borderId="8" xfId="0" applyFont="1" applyFill="1" applyBorder="1" applyAlignment="1">
      <alignment horizontal="center" wrapText="1"/>
    </xf>
    <xf numFmtId="0" fontId="7" fillId="0" borderId="0" xfId="0" applyFont="1" applyAlignment="1">
      <alignment wrapText="1"/>
    </xf>
    <xf numFmtId="0" fontId="7" fillId="0" borderId="0" xfId="0" applyFont="1" applyAlignment="1">
      <alignment horizontal="left" vertical="center" wrapText="1" readingOrder="1"/>
    </xf>
    <xf numFmtId="0" fontId="6" fillId="0" borderId="0" xfId="0" applyFont="1" applyAlignment="1">
      <alignment horizontal="center" vertical="center"/>
    </xf>
    <xf numFmtId="0" fontId="7" fillId="0" borderId="0" xfId="0" applyFont="1" applyAlignment="1">
      <alignment horizontal="center" vertical="center" wrapText="1" readingOrder="1"/>
    </xf>
    <xf numFmtId="0" fontId="5" fillId="0" borderId="7" xfId="0" applyFont="1" applyBorder="1" applyAlignment="1">
      <alignment vertical="center" wrapText="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7" borderId="10" xfId="0" applyFont="1" applyFill="1" applyBorder="1" applyAlignment="1">
      <alignment horizontal="left" vertical="top"/>
    </xf>
    <xf numFmtId="0" fontId="4" fillId="4" borderId="0" xfId="0" applyFont="1" applyFill="1" applyAlignment="1">
      <alignment horizontal="center"/>
    </xf>
    <xf numFmtId="0" fontId="5" fillId="5"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2" borderId="0" xfId="0" applyFont="1" applyFill="1" applyBorder="1" applyAlignment="1">
      <alignment horizontal="center" vertical="center"/>
    </xf>
    <xf numFmtId="0" fontId="8" fillId="0" borderId="0" xfId="0" applyFont="1"/>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4" xfId="0" applyFont="1" applyFill="1" applyBorder="1" applyAlignment="1">
      <alignment horizontal="left" vertical="top" wrapText="1"/>
    </xf>
    <xf numFmtId="0" fontId="3" fillId="6" borderId="6" xfId="0" applyFont="1" applyFill="1" applyBorder="1" applyAlignment="1">
      <alignment horizontal="center" vertical="top"/>
    </xf>
    <xf numFmtId="0" fontId="3" fillId="6" borderId="0" xfId="0" applyFont="1" applyFill="1" applyAlignment="1">
      <alignment horizontal="center" vertical="top"/>
    </xf>
    <xf numFmtId="0" fontId="3" fillId="6" borderId="9" xfId="0" applyFont="1" applyFill="1" applyBorder="1" applyAlignment="1">
      <alignment horizontal="center" vertical="top"/>
    </xf>
    <xf numFmtId="0" fontId="4" fillId="7" borderId="5" xfId="0" applyFont="1" applyFill="1" applyBorder="1" applyAlignment="1">
      <alignment horizontal="left" vertical="top"/>
    </xf>
    <xf numFmtId="0" fontId="4" fillId="7" borderId="6" xfId="0" applyFont="1" applyFill="1" applyBorder="1" applyAlignment="1">
      <alignment horizontal="left" vertical="top"/>
    </xf>
    <xf numFmtId="0" fontId="4" fillId="7" borderId="10" xfId="0" applyFont="1" applyFill="1" applyBorder="1" applyAlignment="1">
      <alignment horizontal="left" vertical="top"/>
    </xf>
    <xf numFmtId="0" fontId="4" fillId="4" borderId="0" xfId="0" applyFont="1" applyFill="1" applyAlignment="1">
      <alignment horizontal="center" vertical="center"/>
    </xf>
    <xf numFmtId="0" fontId="4" fillId="4" borderId="0" xfId="0" applyFont="1" applyFill="1" applyAlignment="1">
      <alignment horizontal="center"/>
    </xf>
    <xf numFmtId="0" fontId="5" fillId="4" borderId="0" xfId="0" applyFont="1" applyFill="1" applyAlignment="1">
      <alignment horizontal="center" vertical="center" wrapText="1"/>
    </xf>
    <xf numFmtId="0" fontId="5" fillId="5" borderId="1" xfId="0" applyFont="1" applyFill="1" applyBorder="1" applyAlignment="1">
      <alignment horizontal="center" vertical="center"/>
    </xf>
    <xf numFmtId="0" fontId="4" fillId="4"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cellXfs>
  <cellStyles count="1">
    <cellStyle name="Normal" xfId="0" builtinId="0"/>
  </cellStyles>
  <dxfs count="8">
    <dxf>
      <fill>
        <patternFill>
          <bgColor rgb="FF00FF00"/>
        </patternFill>
      </fill>
    </dxf>
    <dxf>
      <fill>
        <patternFill>
          <bgColor rgb="FFFFFF00"/>
        </patternFill>
      </fill>
    </dxf>
    <dxf>
      <fill>
        <patternFill>
          <bgColor rgb="FFFF0000"/>
        </patternFill>
      </fill>
    </dxf>
    <dxf>
      <fill>
        <patternFill>
          <bgColor theme="4" tint="0.79998168889431442"/>
        </patternFill>
      </fill>
    </dxf>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L18"/>
  <sheetViews>
    <sheetView topLeftCell="D10" zoomScale="85" zoomScaleNormal="85" workbookViewId="0">
      <selection activeCell="J10" sqref="J10"/>
    </sheetView>
  </sheetViews>
  <sheetFormatPr defaultRowHeight="15" x14ac:dyDescent="0.25"/>
  <cols>
    <col min="2" max="2" width="14.85546875" bestFit="1" customWidth="1"/>
    <col min="3" max="3" width="13.85546875" customWidth="1"/>
    <col min="4" max="4" width="25.7109375" customWidth="1"/>
    <col min="5" max="5" width="17.85546875" customWidth="1"/>
    <col min="6" max="6" width="46.7109375" customWidth="1"/>
    <col min="7" max="9" width="12.7109375" customWidth="1"/>
    <col min="10" max="10" width="29.7109375" customWidth="1"/>
    <col min="11" max="11" width="55.85546875" customWidth="1"/>
    <col min="12" max="12" width="12.42578125" bestFit="1" customWidth="1"/>
  </cols>
  <sheetData>
    <row r="1" spans="1:12" ht="15.75" x14ac:dyDescent="0.25">
      <c r="A1" s="45" t="s">
        <v>42</v>
      </c>
      <c r="B1" s="45"/>
      <c r="C1" s="45"/>
      <c r="D1" s="45"/>
      <c r="E1" s="45"/>
      <c r="F1" s="45"/>
      <c r="G1" s="46" t="s">
        <v>25</v>
      </c>
      <c r="H1" s="46"/>
      <c r="I1" s="46"/>
      <c r="J1" s="46"/>
      <c r="K1" s="46"/>
      <c r="L1" s="47"/>
    </row>
    <row r="2" spans="1:12" ht="15.75" x14ac:dyDescent="0.25">
      <c r="A2" s="42" t="s">
        <v>0</v>
      </c>
      <c r="B2" s="43"/>
      <c r="C2" s="43"/>
      <c r="D2" s="43"/>
      <c r="E2" s="43"/>
      <c r="F2" s="44"/>
      <c r="G2" s="48" t="s">
        <v>1</v>
      </c>
      <c r="H2" s="49"/>
      <c r="I2" s="50"/>
      <c r="J2" s="36"/>
      <c r="K2" s="21" t="s">
        <v>11</v>
      </c>
      <c r="L2" s="22"/>
    </row>
    <row r="3" spans="1:12" ht="47.25" x14ac:dyDescent="0.25">
      <c r="A3" s="23" t="s">
        <v>13</v>
      </c>
      <c r="B3" s="23" t="s">
        <v>2</v>
      </c>
      <c r="C3" s="24" t="s">
        <v>3</v>
      </c>
      <c r="D3" s="24" t="s">
        <v>4</v>
      </c>
      <c r="E3" s="24" t="s">
        <v>5</v>
      </c>
      <c r="F3" s="25" t="s">
        <v>6</v>
      </c>
      <c r="G3" s="26" t="s">
        <v>12</v>
      </c>
      <c r="H3" s="26" t="s">
        <v>7</v>
      </c>
      <c r="I3" s="27" t="s">
        <v>8</v>
      </c>
      <c r="J3" s="27" t="s">
        <v>43</v>
      </c>
      <c r="K3" s="23" t="s">
        <v>9</v>
      </c>
      <c r="L3" s="22" t="s">
        <v>10</v>
      </c>
    </row>
    <row r="4" spans="1:12" ht="78.75" x14ac:dyDescent="0.25">
      <c r="A4" s="6">
        <v>1</v>
      </c>
      <c r="B4" s="11">
        <v>43859</v>
      </c>
      <c r="C4" s="11" t="s">
        <v>45</v>
      </c>
      <c r="D4" s="13" t="s">
        <v>26</v>
      </c>
      <c r="E4" s="13" t="s">
        <v>28</v>
      </c>
      <c r="F4" s="32" t="s">
        <v>44</v>
      </c>
      <c r="G4" s="8">
        <v>2</v>
      </c>
      <c r="H4" s="8">
        <v>4</v>
      </c>
      <c r="I4" s="19">
        <f>G4*H4</f>
        <v>8</v>
      </c>
      <c r="J4" s="19" t="s">
        <v>60</v>
      </c>
      <c r="K4" s="7" t="s">
        <v>38</v>
      </c>
      <c r="L4" s="20" t="s">
        <v>23</v>
      </c>
    </row>
    <row r="5" spans="1:12" ht="110.25" x14ac:dyDescent="0.25">
      <c r="A5" s="6">
        <v>2</v>
      </c>
      <c r="B5" s="11">
        <v>43859</v>
      </c>
      <c r="C5" s="11" t="s">
        <v>45</v>
      </c>
      <c r="D5" s="9" t="s">
        <v>26</v>
      </c>
      <c r="E5" s="9" t="s">
        <v>29</v>
      </c>
      <c r="F5" s="28" t="s">
        <v>46</v>
      </c>
      <c r="G5" s="30">
        <v>3</v>
      </c>
      <c r="H5" s="30">
        <v>3</v>
      </c>
      <c r="I5" s="19">
        <f t="shared" ref="I5:I18" si="0">G5*H5</f>
        <v>9</v>
      </c>
      <c r="J5" s="19" t="s">
        <v>61</v>
      </c>
      <c r="K5" s="7" t="s">
        <v>58</v>
      </c>
      <c r="L5" s="5" t="s">
        <v>23</v>
      </c>
    </row>
    <row r="6" spans="1:12" ht="78.75" x14ac:dyDescent="0.25">
      <c r="A6" s="6">
        <v>3</v>
      </c>
      <c r="B6" s="11">
        <v>43859</v>
      </c>
      <c r="C6" s="11" t="s">
        <v>45</v>
      </c>
      <c r="D6" s="9" t="s">
        <v>26</v>
      </c>
      <c r="E6" s="9" t="s">
        <v>27</v>
      </c>
      <c r="F6" s="13" t="s">
        <v>24</v>
      </c>
      <c r="G6" s="8">
        <v>3</v>
      </c>
      <c r="H6" s="8">
        <v>4</v>
      </c>
      <c r="I6" s="19">
        <f t="shared" si="0"/>
        <v>12</v>
      </c>
      <c r="J6" s="19" t="s">
        <v>61</v>
      </c>
      <c r="K6" s="7" t="s">
        <v>48</v>
      </c>
      <c r="L6" s="5" t="s">
        <v>23</v>
      </c>
    </row>
    <row r="7" spans="1:12" ht="84.75" x14ac:dyDescent="0.25">
      <c r="A7" s="6">
        <v>4</v>
      </c>
      <c r="B7" s="12">
        <v>43859</v>
      </c>
      <c r="C7" s="12" t="s">
        <v>45</v>
      </c>
      <c r="D7" s="10" t="s">
        <v>26</v>
      </c>
      <c r="E7" s="10" t="s">
        <v>30</v>
      </c>
      <c r="F7" s="29" t="s">
        <v>49</v>
      </c>
      <c r="G7" s="8">
        <v>1</v>
      </c>
      <c r="H7" s="8">
        <v>4</v>
      </c>
      <c r="I7" s="19">
        <f t="shared" si="0"/>
        <v>4</v>
      </c>
      <c r="J7" s="19" t="s">
        <v>47</v>
      </c>
      <c r="K7" s="1" t="s">
        <v>50</v>
      </c>
      <c r="L7" s="1" t="s">
        <v>23</v>
      </c>
    </row>
    <row r="8" spans="1:12" ht="78.75" x14ac:dyDescent="0.25">
      <c r="A8" s="6">
        <v>5</v>
      </c>
      <c r="B8" s="12">
        <v>43859</v>
      </c>
      <c r="C8" s="12" t="s">
        <v>45</v>
      </c>
      <c r="D8" s="10" t="s">
        <v>26</v>
      </c>
      <c r="E8" s="10" t="s">
        <v>31</v>
      </c>
      <c r="F8" s="29" t="s">
        <v>52</v>
      </c>
      <c r="G8" s="8">
        <v>2</v>
      </c>
      <c r="H8" s="8">
        <v>3</v>
      </c>
      <c r="I8" s="19">
        <f t="shared" si="0"/>
        <v>6</v>
      </c>
      <c r="J8" s="19" t="s">
        <v>53</v>
      </c>
      <c r="K8" s="33" t="s">
        <v>56</v>
      </c>
      <c r="L8" s="2" t="s">
        <v>23</v>
      </c>
    </row>
    <row r="9" spans="1:12" ht="94.5" x14ac:dyDescent="0.25">
      <c r="A9" s="6">
        <v>6</v>
      </c>
      <c r="B9" s="12">
        <v>43859</v>
      </c>
      <c r="C9" s="12" t="s">
        <v>45</v>
      </c>
      <c r="D9" s="10" t="s">
        <v>26</v>
      </c>
      <c r="E9" s="10" t="s">
        <v>32</v>
      </c>
      <c r="F9" s="28" t="s">
        <v>55</v>
      </c>
      <c r="G9" s="8">
        <v>2</v>
      </c>
      <c r="H9" s="8">
        <v>3</v>
      </c>
      <c r="I9" s="19">
        <f t="shared" si="0"/>
        <v>6</v>
      </c>
      <c r="J9" s="19" t="s">
        <v>47</v>
      </c>
      <c r="K9" s="34" t="s">
        <v>54</v>
      </c>
      <c r="L9" s="1" t="s">
        <v>23</v>
      </c>
    </row>
    <row r="10" spans="1:12" ht="63" x14ac:dyDescent="0.25">
      <c r="A10" s="6">
        <v>7</v>
      </c>
      <c r="B10" s="12">
        <v>43859</v>
      </c>
      <c r="C10" s="12" t="s">
        <v>45</v>
      </c>
      <c r="D10" s="15" t="s">
        <v>26</v>
      </c>
      <c r="E10" s="15" t="s">
        <v>34</v>
      </c>
      <c r="F10" s="28" t="s">
        <v>33</v>
      </c>
      <c r="G10" s="8">
        <v>4</v>
      </c>
      <c r="H10" s="8">
        <v>3</v>
      </c>
      <c r="I10" s="19">
        <f t="shared" si="0"/>
        <v>12</v>
      </c>
      <c r="J10" s="19" t="s">
        <v>62</v>
      </c>
      <c r="K10" s="35" t="s">
        <v>57</v>
      </c>
      <c r="L10" s="1" t="s">
        <v>23</v>
      </c>
    </row>
    <row r="11" spans="1:12" ht="47.25" x14ac:dyDescent="0.25">
      <c r="A11" s="6">
        <v>8</v>
      </c>
      <c r="B11" s="12">
        <v>43859</v>
      </c>
      <c r="C11" s="12" t="s">
        <v>45</v>
      </c>
      <c r="D11" s="10" t="s">
        <v>26</v>
      </c>
      <c r="E11" s="10" t="s">
        <v>34</v>
      </c>
      <c r="F11" s="10" t="s">
        <v>35</v>
      </c>
      <c r="G11" s="8">
        <v>3</v>
      </c>
      <c r="H11" s="8">
        <v>4</v>
      </c>
      <c r="I11" s="19">
        <f t="shared" si="0"/>
        <v>12</v>
      </c>
      <c r="J11" s="19" t="s">
        <v>47</v>
      </c>
      <c r="K11" s="33" t="s">
        <v>39</v>
      </c>
      <c r="L11" s="2" t="s">
        <v>23</v>
      </c>
    </row>
    <row r="12" spans="1:12" ht="75" x14ac:dyDescent="0.25">
      <c r="A12" s="6">
        <v>9</v>
      </c>
      <c r="B12" s="12">
        <v>43859</v>
      </c>
      <c r="C12" s="12" t="s">
        <v>45</v>
      </c>
      <c r="D12" s="10" t="s">
        <v>26</v>
      </c>
      <c r="E12" s="10" t="s">
        <v>27</v>
      </c>
      <c r="F12" s="29" t="s">
        <v>36</v>
      </c>
      <c r="G12" s="31">
        <v>3</v>
      </c>
      <c r="H12" s="8">
        <v>4</v>
      </c>
      <c r="I12" s="19">
        <f t="shared" si="0"/>
        <v>12</v>
      </c>
      <c r="J12" s="19" t="s">
        <v>47</v>
      </c>
      <c r="K12" s="2" t="s">
        <v>40</v>
      </c>
      <c r="L12" s="2" t="s">
        <v>23</v>
      </c>
    </row>
    <row r="13" spans="1:12" ht="47.25" x14ac:dyDescent="0.25">
      <c r="A13" s="6">
        <v>10</v>
      </c>
      <c r="B13" s="12">
        <v>43859</v>
      </c>
      <c r="C13" s="12" t="s">
        <v>45</v>
      </c>
      <c r="D13" s="10" t="s">
        <v>26</v>
      </c>
      <c r="E13" s="10" t="s">
        <v>28</v>
      </c>
      <c r="F13" s="29" t="s">
        <v>37</v>
      </c>
      <c r="G13" s="8">
        <v>4</v>
      </c>
      <c r="H13" s="8">
        <v>4</v>
      </c>
      <c r="I13" s="19">
        <f t="shared" si="0"/>
        <v>16</v>
      </c>
      <c r="J13" s="19" t="s">
        <v>47</v>
      </c>
      <c r="K13" s="2" t="s">
        <v>41</v>
      </c>
      <c r="L13" s="2" t="s">
        <v>23</v>
      </c>
    </row>
    <row r="14" spans="1:12" ht="18.75" x14ac:dyDescent="0.25">
      <c r="A14" s="6">
        <v>11</v>
      </c>
      <c r="B14" s="12"/>
      <c r="C14" s="12"/>
      <c r="D14" s="10"/>
      <c r="E14" s="10"/>
      <c r="F14" s="10"/>
      <c r="G14" s="8">
        <v>0</v>
      </c>
      <c r="H14" s="8">
        <v>0</v>
      </c>
      <c r="I14" s="19">
        <f>SUM(I4:I13)</f>
        <v>97</v>
      </c>
      <c r="J14" s="19" t="s">
        <v>59</v>
      </c>
      <c r="K14" s="2"/>
      <c r="L14" s="2"/>
    </row>
    <row r="15" spans="1:12" ht="18.75" x14ac:dyDescent="0.25">
      <c r="A15" s="6">
        <v>12</v>
      </c>
      <c r="B15" s="12"/>
      <c r="C15" s="12"/>
      <c r="D15" s="10"/>
      <c r="E15" s="10"/>
      <c r="F15" s="10"/>
      <c r="G15" s="8">
        <v>0</v>
      </c>
      <c r="H15" s="8">
        <v>0</v>
      </c>
      <c r="I15" s="19">
        <f t="shared" si="0"/>
        <v>0</v>
      </c>
      <c r="J15" s="19"/>
      <c r="K15" s="2"/>
      <c r="L15" s="2"/>
    </row>
    <row r="16" spans="1:12" ht="18.75" x14ac:dyDescent="0.25">
      <c r="A16" s="6">
        <v>13</v>
      </c>
      <c r="B16" s="12"/>
      <c r="C16" s="12"/>
      <c r="D16" s="10"/>
      <c r="E16" s="10"/>
      <c r="F16" s="15"/>
      <c r="G16" s="8">
        <v>0</v>
      </c>
      <c r="H16" s="8">
        <v>0</v>
      </c>
      <c r="I16" s="19">
        <f t="shared" si="0"/>
        <v>0</v>
      </c>
      <c r="J16" s="19"/>
      <c r="K16" s="4"/>
      <c r="L16" s="1"/>
    </row>
    <row r="17" spans="1:12" ht="18.75" x14ac:dyDescent="0.25">
      <c r="A17" s="6">
        <v>14</v>
      </c>
      <c r="B17" s="12"/>
      <c r="C17" s="12"/>
      <c r="D17" s="10"/>
      <c r="E17" s="10"/>
      <c r="F17" s="10"/>
      <c r="G17" s="8">
        <v>0</v>
      </c>
      <c r="H17" s="8">
        <v>0</v>
      </c>
      <c r="I17" s="19">
        <f t="shared" si="0"/>
        <v>0</v>
      </c>
      <c r="J17" s="19"/>
      <c r="K17" s="2"/>
      <c r="L17" s="2"/>
    </row>
    <row r="18" spans="1:12" ht="18.75" x14ac:dyDescent="0.25">
      <c r="A18" s="6">
        <v>15</v>
      </c>
      <c r="B18" s="12"/>
      <c r="C18" s="12"/>
      <c r="D18" s="10"/>
      <c r="E18" s="10"/>
      <c r="F18" s="10"/>
      <c r="G18" s="8">
        <v>0</v>
      </c>
      <c r="H18" s="8">
        <v>0</v>
      </c>
      <c r="I18" s="19">
        <f t="shared" si="0"/>
        <v>0</v>
      </c>
      <c r="J18" s="19"/>
      <c r="K18" s="2"/>
      <c r="L18" s="2"/>
    </row>
  </sheetData>
  <autoFilter ref="A3:L18" xr:uid="{042341DA-6E82-44A2-A7A4-6018472ADCAA}"/>
  <mergeCells count="4">
    <mergeCell ref="A2:F2"/>
    <mergeCell ref="A1:F1"/>
    <mergeCell ref="G1:L1"/>
    <mergeCell ref="G2:I2"/>
  </mergeCells>
  <conditionalFormatting sqref="K4:L18 A4:H4 A6:H6 A5:E5 A11:H11 A7:E10 G7:H10 A14:H18 H12 A12:E13 G13:H13">
    <cfRule type="expression" dxfId="7" priority="5">
      <formula>MOD(ROW(),2)=0</formula>
    </cfRule>
  </conditionalFormatting>
  <conditionalFormatting sqref="I4:J18">
    <cfRule type="cellIs" dxfId="6" priority="1" operator="between">
      <formula>15</formula>
      <formula>25</formula>
    </cfRule>
    <cfRule type="cellIs" dxfId="5" priority="2" operator="between">
      <formula>8</formula>
      <formula>12</formula>
    </cfRule>
    <cfRule type="cellIs" dxfId="4" priority="3" operator="between">
      <formula>1</formula>
      <formula>6</formula>
    </cfRule>
  </conditionalFormatting>
  <pageMargins left="0.70866141732283472" right="0.70866141732283472" top="0.74803149606299213" bottom="0.74803149606299213" header="0.31496062992125984" footer="0.31496062992125984"/>
  <pageSetup paperSize="9" scale="55" fitToHeight="3" orientation="landscape"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AD33F-B600-4669-869F-2D277A3D1D47}">
  <sheetPr>
    <pageSetUpPr fitToPage="1"/>
  </sheetPr>
  <dimension ref="A1:L18"/>
  <sheetViews>
    <sheetView tabSelected="1" zoomScale="85" zoomScaleNormal="85" workbookViewId="0">
      <selection activeCell="J10" sqref="J10"/>
    </sheetView>
  </sheetViews>
  <sheetFormatPr defaultRowHeight="15" x14ac:dyDescent="0.25"/>
  <cols>
    <col min="2" max="2" width="13.85546875" bestFit="1" customWidth="1"/>
    <col min="3" max="3" width="13.85546875" customWidth="1"/>
    <col min="4" max="4" width="25.7109375" customWidth="1"/>
    <col min="5" max="5" width="17.85546875" customWidth="1"/>
    <col min="6" max="6" width="46.7109375" customWidth="1"/>
    <col min="7" max="9" width="12.7109375" customWidth="1"/>
    <col min="10" max="10" width="29.7109375" customWidth="1"/>
    <col min="11" max="11" width="55.85546875" customWidth="1"/>
    <col min="12" max="12" width="12.42578125" bestFit="1" customWidth="1"/>
  </cols>
  <sheetData>
    <row r="1" spans="1:12" ht="15.75" x14ac:dyDescent="0.25">
      <c r="A1" s="45" t="s">
        <v>20</v>
      </c>
      <c r="B1" s="45"/>
      <c r="C1" s="45"/>
      <c r="D1" s="45"/>
      <c r="E1" s="45"/>
      <c r="F1" s="45"/>
      <c r="G1" s="46" t="s">
        <v>14</v>
      </c>
      <c r="H1" s="46"/>
      <c r="I1" s="46"/>
      <c r="J1" s="46"/>
      <c r="K1" s="46"/>
      <c r="L1" s="47"/>
    </row>
    <row r="2" spans="1:12" ht="15.75" x14ac:dyDescent="0.25">
      <c r="A2" s="42" t="s">
        <v>21</v>
      </c>
      <c r="B2" s="43"/>
      <c r="C2" s="43"/>
      <c r="D2" s="43"/>
      <c r="E2" s="43"/>
      <c r="F2" s="44"/>
      <c r="G2" s="48" t="s">
        <v>22</v>
      </c>
      <c r="H2" s="49"/>
      <c r="I2" s="50"/>
      <c r="J2" s="36"/>
      <c r="K2" s="21" t="s">
        <v>11</v>
      </c>
      <c r="L2" s="22"/>
    </row>
    <row r="3" spans="1:12" ht="47.25" x14ac:dyDescent="0.25">
      <c r="A3" s="23" t="s">
        <v>13</v>
      </c>
      <c r="B3" s="23" t="s">
        <v>2</v>
      </c>
      <c r="C3" s="24" t="s">
        <v>3</v>
      </c>
      <c r="D3" s="24" t="s">
        <v>4</v>
      </c>
      <c r="E3" s="24" t="s">
        <v>5</v>
      </c>
      <c r="F3" s="25" t="s">
        <v>6</v>
      </c>
      <c r="G3" s="26" t="s">
        <v>12</v>
      </c>
      <c r="H3" s="26" t="s">
        <v>7</v>
      </c>
      <c r="I3" s="27" t="s">
        <v>8</v>
      </c>
      <c r="J3" s="27" t="s">
        <v>43</v>
      </c>
      <c r="K3" s="23" t="s">
        <v>9</v>
      </c>
      <c r="L3" s="22" t="s">
        <v>10</v>
      </c>
    </row>
    <row r="4" spans="1:12" ht="47.25" x14ac:dyDescent="0.25">
      <c r="A4" s="6">
        <v>1</v>
      </c>
      <c r="B4" s="11"/>
      <c r="C4" s="11" t="s">
        <v>45</v>
      </c>
      <c r="D4" s="13"/>
      <c r="E4" s="13"/>
      <c r="F4" s="14" t="s">
        <v>44</v>
      </c>
      <c r="G4" s="8">
        <v>2</v>
      </c>
      <c r="H4" s="8">
        <v>0</v>
      </c>
      <c r="I4" s="19">
        <f>G4*H4</f>
        <v>0</v>
      </c>
      <c r="J4" s="19" t="s">
        <v>60</v>
      </c>
      <c r="K4" s="7"/>
      <c r="L4" s="20"/>
    </row>
    <row r="5" spans="1:12" ht="110.25" x14ac:dyDescent="0.25">
      <c r="A5" s="6">
        <v>2</v>
      </c>
      <c r="B5" s="11"/>
      <c r="C5" s="11" t="s">
        <v>45</v>
      </c>
      <c r="D5" s="9"/>
      <c r="E5" s="9"/>
      <c r="F5" s="14" t="s">
        <v>46</v>
      </c>
      <c r="G5" s="8">
        <v>3</v>
      </c>
      <c r="H5" s="8">
        <v>0</v>
      </c>
      <c r="I5" s="19">
        <f t="shared" ref="I5:I18" si="0">G5*H5</f>
        <v>0</v>
      </c>
      <c r="J5" s="19" t="s">
        <v>61</v>
      </c>
      <c r="K5" s="7" t="s">
        <v>58</v>
      </c>
      <c r="L5" s="5"/>
    </row>
    <row r="6" spans="1:12" ht="78.75" x14ac:dyDescent="0.25">
      <c r="A6" s="6">
        <v>3</v>
      </c>
      <c r="B6" s="11"/>
      <c r="C6" s="11" t="s">
        <v>45</v>
      </c>
      <c r="D6" s="9"/>
      <c r="E6" s="9"/>
      <c r="F6" s="13"/>
      <c r="G6" s="8">
        <v>3</v>
      </c>
      <c r="H6" s="8">
        <v>0</v>
      </c>
      <c r="I6" s="19">
        <f t="shared" si="0"/>
        <v>0</v>
      </c>
      <c r="J6" s="19" t="s">
        <v>61</v>
      </c>
      <c r="K6" s="7" t="s">
        <v>48</v>
      </c>
      <c r="L6" s="5"/>
    </row>
    <row r="7" spans="1:12" ht="84.75" x14ac:dyDescent="0.25">
      <c r="A7" s="6">
        <v>4</v>
      </c>
      <c r="B7" s="12"/>
      <c r="C7" s="12" t="s">
        <v>45</v>
      </c>
      <c r="D7" s="10"/>
      <c r="E7" s="10"/>
      <c r="F7" s="15" t="s">
        <v>49</v>
      </c>
      <c r="G7" s="8">
        <v>0</v>
      </c>
      <c r="H7" s="8">
        <v>0</v>
      </c>
      <c r="I7" s="19">
        <f t="shared" si="0"/>
        <v>0</v>
      </c>
      <c r="J7" s="19" t="s">
        <v>47</v>
      </c>
      <c r="K7" s="35" t="s">
        <v>51</v>
      </c>
      <c r="L7" s="1"/>
    </row>
    <row r="8" spans="1:12" ht="93.75" x14ac:dyDescent="0.25">
      <c r="A8" s="6">
        <v>5</v>
      </c>
      <c r="B8" s="12"/>
      <c r="C8" s="12" t="s">
        <v>45</v>
      </c>
      <c r="D8" s="10"/>
      <c r="E8" s="10"/>
      <c r="F8" s="10" t="s">
        <v>52</v>
      </c>
      <c r="G8" s="8">
        <v>0</v>
      </c>
      <c r="H8" s="8">
        <v>0</v>
      </c>
      <c r="I8" s="19">
        <f t="shared" si="0"/>
        <v>0</v>
      </c>
      <c r="J8" s="19" t="s">
        <v>53</v>
      </c>
      <c r="K8" s="2" t="s">
        <v>56</v>
      </c>
      <c r="L8" s="2"/>
    </row>
    <row r="9" spans="1:12" ht="131.25" x14ac:dyDescent="0.25">
      <c r="A9" s="6">
        <v>6</v>
      </c>
      <c r="B9" s="12"/>
      <c r="C9" s="12" t="s">
        <v>45</v>
      </c>
      <c r="D9" s="10"/>
      <c r="E9" s="10"/>
      <c r="F9" s="15" t="s">
        <v>55</v>
      </c>
      <c r="G9" s="8">
        <v>0</v>
      </c>
      <c r="H9" s="8">
        <v>0</v>
      </c>
      <c r="I9" s="19">
        <f t="shared" si="0"/>
        <v>0</v>
      </c>
      <c r="J9" s="19" t="s">
        <v>47</v>
      </c>
      <c r="K9" s="4" t="s">
        <v>54</v>
      </c>
      <c r="L9" s="1"/>
    </row>
    <row r="10" spans="1:12" ht="93.75" x14ac:dyDescent="0.25">
      <c r="A10" s="6">
        <v>7</v>
      </c>
      <c r="B10" s="12"/>
      <c r="C10" s="12" t="s">
        <v>45</v>
      </c>
      <c r="D10" s="15"/>
      <c r="E10" s="15"/>
      <c r="F10" s="15"/>
      <c r="G10" s="8">
        <v>4</v>
      </c>
      <c r="H10" s="8">
        <v>0</v>
      </c>
      <c r="I10" s="19">
        <f t="shared" si="0"/>
        <v>0</v>
      </c>
      <c r="J10" s="19" t="s">
        <v>62</v>
      </c>
      <c r="K10" s="3" t="s">
        <v>57</v>
      </c>
      <c r="L10" s="1"/>
    </row>
    <row r="11" spans="1:12" ht="18.75" x14ac:dyDescent="0.25">
      <c r="A11" s="6">
        <v>8</v>
      </c>
      <c r="B11" s="12"/>
      <c r="C11" s="12" t="s">
        <v>45</v>
      </c>
      <c r="D11" s="10"/>
      <c r="E11" s="10"/>
      <c r="F11" s="10"/>
      <c r="G11" s="8">
        <v>0</v>
      </c>
      <c r="H11" s="8">
        <v>0</v>
      </c>
      <c r="I11" s="19">
        <f t="shared" si="0"/>
        <v>0</v>
      </c>
      <c r="J11" s="19" t="s">
        <v>47</v>
      </c>
      <c r="K11" s="2"/>
      <c r="L11" s="2"/>
    </row>
    <row r="12" spans="1:12" ht="18.75" x14ac:dyDescent="0.25">
      <c r="A12" s="6">
        <v>9</v>
      </c>
      <c r="B12" s="12"/>
      <c r="C12" s="12" t="s">
        <v>45</v>
      </c>
      <c r="D12" s="10"/>
      <c r="E12" s="10"/>
      <c r="F12" s="10"/>
      <c r="G12" s="8">
        <v>0</v>
      </c>
      <c r="H12" s="8">
        <v>0</v>
      </c>
      <c r="I12" s="19">
        <f t="shared" si="0"/>
        <v>0</v>
      </c>
      <c r="J12" s="19" t="s">
        <v>47</v>
      </c>
      <c r="K12" s="2"/>
      <c r="L12" s="2"/>
    </row>
    <row r="13" spans="1:12" ht="18.75" x14ac:dyDescent="0.25">
      <c r="A13" s="6">
        <v>10</v>
      </c>
      <c r="B13" s="12"/>
      <c r="C13" s="12" t="s">
        <v>45</v>
      </c>
      <c r="D13" s="10"/>
      <c r="E13" s="10"/>
      <c r="F13" s="10"/>
      <c r="G13" s="8">
        <v>0</v>
      </c>
      <c r="H13" s="8">
        <v>0</v>
      </c>
      <c r="I13" s="19">
        <f t="shared" si="0"/>
        <v>0</v>
      </c>
      <c r="J13" s="19" t="s">
        <v>47</v>
      </c>
      <c r="K13" s="2"/>
      <c r="L13" s="2"/>
    </row>
    <row r="14" spans="1:12" ht="18.75" x14ac:dyDescent="0.25">
      <c r="A14" s="6">
        <v>11</v>
      </c>
      <c r="B14" s="12"/>
      <c r="C14" s="12"/>
      <c r="D14" s="10"/>
      <c r="E14" s="10"/>
      <c r="F14" s="10"/>
      <c r="G14" s="8">
        <v>0</v>
      </c>
      <c r="H14" s="8">
        <v>0</v>
      </c>
      <c r="I14" s="19">
        <f>SUM(I4:I13)</f>
        <v>0</v>
      </c>
      <c r="J14" s="19" t="s">
        <v>59</v>
      </c>
      <c r="K14" s="2"/>
      <c r="L14" s="2"/>
    </row>
    <row r="15" spans="1:12" ht="18.75" x14ac:dyDescent="0.25">
      <c r="A15" s="6">
        <v>12</v>
      </c>
      <c r="B15" s="12"/>
      <c r="C15" s="12"/>
      <c r="D15" s="10"/>
      <c r="E15" s="10"/>
      <c r="F15" s="10"/>
      <c r="G15" s="8">
        <v>0</v>
      </c>
      <c r="H15" s="8">
        <v>0</v>
      </c>
      <c r="I15" s="19">
        <f t="shared" si="0"/>
        <v>0</v>
      </c>
      <c r="J15" s="19"/>
      <c r="K15" s="2"/>
      <c r="L15" s="2"/>
    </row>
    <row r="16" spans="1:12" ht="18.75" x14ac:dyDescent="0.25">
      <c r="A16" s="6">
        <v>13</v>
      </c>
      <c r="B16" s="12"/>
      <c r="C16" s="12"/>
      <c r="D16" s="10"/>
      <c r="E16" s="10"/>
      <c r="F16" s="15"/>
      <c r="G16" s="8">
        <v>0</v>
      </c>
      <c r="H16" s="8">
        <v>0</v>
      </c>
      <c r="I16" s="19">
        <f t="shared" si="0"/>
        <v>0</v>
      </c>
      <c r="J16" s="19"/>
      <c r="K16" s="4"/>
      <c r="L16" s="1"/>
    </row>
    <row r="17" spans="1:12" ht="18.75" x14ac:dyDescent="0.25">
      <c r="A17" s="6">
        <v>14</v>
      </c>
      <c r="B17" s="12"/>
      <c r="C17" s="12"/>
      <c r="D17" s="10"/>
      <c r="E17" s="10"/>
      <c r="F17" s="10"/>
      <c r="G17" s="8">
        <v>0</v>
      </c>
      <c r="H17" s="8">
        <v>0</v>
      </c>
      <c r="I17" s="19">
        <f t="shared" si="0"/>
        <v>0</v>
      </c>
      <c r="J17" s="19"/>
      <c r="K17" s="2"/>
      <c r="L17" s="2"/>
    </row>
    <row r="18" spans="1:12" ht="18.75" x14ac:dyDescent="0.25">
      <c r="A18" s="6">
        <v>15</v>
      </c>
      <c r="B18" s="12"/>
      <c r="C18" s="12"/>
      <c r="D18" s="10"/>
      <c r="E18" s="10"/>
      <c r="F18" s="10"/>
      <c r="G18" s="8">
        <v>0</v>
      </c>
      <c r="H18" s="8">
        <v>0</v>
      </c>
      <c r="I18" s="19">
        <f t="shared" si="0"/>
        <v>0</v>
      </c>
      <c r="J18" s="19"/>
      <c r="K18" s="2"/>
      <c r="L18" s="2"/>
    </row>
  </sheetData>
  <autoFilter ref="A3:L3" xr:uid="{B4F4C3A5-88F8-48BE-91D5-47EE4B3E5CAF}"/>
  <mergeCells count="4">
    <mergeCell ref="A1:F1"/>
    <mergeCell ref="G1:L1"/>
    <mergeCell ref="A2:F2"/>
    <mergeCell ref="G2:I2"/>
  </mergeCells>
  <conditionalFormatting sqref="K4:L18 A4:H18">
    <cfRule type="expression" dxfId="3" priority="4">
      <formula>MOD(ROW(),2)=0</formula>
    </cfRule>
  </conditionalFormatting>
  <conditionalFormatting sqref="I4:J18">
    <cfRule type="cellIs" dxfId="2" priority="1" operator="between">
      <formula>15</formula>
      <formula>25</formula>
    </cfRule>
    <cfRule type="cellIs" dxfId="1" priority="2" operator="between">
      <formula>8</formula>
      <formula>12</formula>
    </cfRule>
    <cfRule type="cellIs" dxfId="0" priority="3" operator="between">
      <formula>1</formula>
      <formula>6</formula>
    </cfRule>
  </conditionalFormatting>
  <pageMargins left="0.70866141732283472" right="0.70866141732283472" top="0.74803149606299213" bottom="0.74803149606299213" header="0.31496062992125984" footer="0.31496062992125984"/>
  <pageSetup paperSize="9" scale="5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989F-D040-41A7-A98D-6837358BE2A9}">
  <sheetPr>
    <pageSetUpPr fitToPage="1"/>
  </sheetPr>
  <dimension ref="B2:K14"/>
  <sheetViews>
    <sheetView workbookViewId="0">
      <selection activeCell="J10" sqref="J10"/>
    </sheetView>
  </sheetViews>
  <sheetFormatPr defaultRowHeight="15" x14ac:dyDescent="0.25"/>
  <cols>
    <col min="2" max="2" width="11.5703125" bestFit="1" customWidth="1"/>
    <col min="3" max="3" width="25.42578125" customWidth="1"/>
    <col min="4" max="4" width="5" customWidth="1"/>
    <col min="5" max="9" width="13.28515625" customWidth="1"/>
    <col min="10" max="10" width="29.7109375" customWidth="1"/>
  </cols>
  <sheetData>
    <row r="2" spans="2:11" ht="15.75" x14ac:dyDescent="0.25">
      <c r="B2" s="16"/>
      <c r="C2" s="16"/>
      <c r="D2" s="16"/>
      <c r="E2" s="52" t="s">
        <v>7</v>
      </c>
      <c r="F2" s="52"/>
      <c r="G2" s="52"/>
      <c r="H2" s="52"/>
      <c r="I2" s="52"/>
      <c r="J2" s="37"/>
    </row>
    <row r="3" spans="2:11" ht="15.75" x14ac:dyDescent="0.25">
      <c r="B3" s="16"/>
      <c r="C3" s="16"/>
      <c r="D3" s="16"/>
      <c r="E3" s="18" t="s">
        <v>16</v>
      </c>
      <c r="F3" s="18" t="s">
        <v>17</v>
      </c>
      <c r="G3" s="18" t="s">
        <v>18</v>
      </c>
      <c r="H3" s="18" t="s">
        <v>19</v>
      </c>
      <c r="I3" s="18" t="s">
        <v>15</v>
      </c>
      <c r="J3" s="18" t="s">
        <v>43</v>
      </c>
    </row>
    <row r="4" spans="2:11" ht="15.75" x14ac:dyDescent="0.25">
      <c r="B4" s="16"/>
      <c r="C4" s="16" t="s">
        <v>45</v>
      </c>
      <c r="D4" s="16"/>
      <c r="E4" s="17">
        <v>1</v>
      </c>
      <c r="F4" s="17" t="s">
        <v>44</v>
      </c>
      <c r="G4" s="17">
        <v>2</v>
      </c>
      <c r="H4" s="17">
        <v>4</v>
      </c>
      <c r="I4" s="17">
        <v>5</v>
      </c>
      <c r="J4" s="37" t="s">
        <v>60</v>
      </c>
    </row>
    <row r="5" spans="2:11" ht="15.6" customHeight="1" x14ac:dyDescent="0.25">
      <c r="B5" s="51" t="s">
        <v>12</v>
      </c>
      <c r="C5" s="53" t="s">
        <v>45</v>
      </c>
      <c r="D5" s="55">
        <v>1</v>
      </c>
      <c r="E5" s="54">
        <f>E4*$D$5</f>
        <v>1</v>
      </c>
      <c r="F5" s="54" t="s">
        <v>46</v>
      </c>
      <c r="G5" s="54">
        <v>3</v>
      </c>
      <c r="H5" s="54">
        <f t="shared" ref="H5:I5" si="0">H4*$D$5</f>
        <v>4</v>
      </c>
      <c r="I5" s="54">
        <f t="shared" si="0"/>
        <v>5</v>
      </c>
      <c r="J5" s="38" t="s">
        <v>61</v>
      </c>
      <c r="K5" t="s">
        <v>58</v>
      </c>
    </row>
    <row r="6" spans="2:11" ht="15.6" customHeight="1" x14ac:dyDescent="0.25">
      <c r="B6" s="51"/>
      <c r="C6" s="53"/>
      <c r="D6" s="55"/>
      <c r="E6" s="54"/>
      <c r="F6" s="54"/>
      <c r="G6" s="54"/>
      <c r="H6" s="54"/>
      <c r="I6" s="54"/>
      <c r="J6" s="38" t="s">
        <v>61</v>
      </c>
      <c r="K6" t="s">
        <v>48</v>
      </c>
    </row>
    <row r="7" spans="2:11" ht="15.6" customHeight="1" x14ac:dyDescent="0.3">
      <c r="B7" s="51"/>
      <c r="C7" s="53" t="s">
        <v>45</v>
      </c>
      <c r="D7" s="55">
        <v>2</v>
      </c>
      <c r="E7" s="54">
        <f>E5*$D$7</f>
        <v>2</v>
      </c>
      <c r="F7" s="54" t="s">
        <v>49</v>
      </c>
      <c r="G7" s="54">
        <f t="shared" ref="G7:I7" si="1">G5*$D$7</f>
        <v>6</v>
      </c>
      <c r="H7" s="56">
        <f t="shared" si="1"/>
        <v>8</v>
      </c>
      <c r="I7" s="56">
        <f t="shared" si="1"/>
        <v>10</v>
      </c>
      <c r="J7" s="39" t="s">
        <v>47</v>
      </c>
      <c r="K7" s="41" t="s">
        <v>51</v>
      </c>
    </row>
    <row r="8" spans="2:11" ht="15.6" customHeight="1" x14ac:dyDescent="0.25">
      <c r="B8" s="51"/>
      <c r="C8" s="53"/>
      <c r="D8" s="55"/>
      <c r="E8" s="54"/>
      <c r="F8" s="54"/>
      <c r="G8" s="54"/>
      <c r="H8" s="56"/>
      <c r="I8" s="56"/>
      <c r="J8" s="39" t="s">
        <v>53</v>
      </c>
      <c r="K8" t="s">
        <v>56</v>
      </c>
    </row>
    <row r="9" spans="2:11" ht="15.6" customHeight="1" x14ac:dyDescent="0.25">
      <c r="B9" s="51"/>
      <c r="C9" s="53" t="s">
        <v>45</v>
      </c>
      <c r="D9" s="55">
        <v>3</v>
      </c>
      <c r="E9" s="54">
        <f>E4*$D$9</f>
        <v>3</v>
      </c>
      <c r="F9" s="54" t="s">
        <v>55</v>
      </c>
      <c r="G9" s="56">
        <f t="shared" ref="G9:I9" si="2">G4*$D$9</f>
        <v>6</v>
      </c>
      <c r="H9" s="56">
        <f t="shared" si="2"/>
        <v>12</v>
      </c>
      <c r="I9" s="57">
        <f t="shared" si="2"/>
        <v>15</v>
      </c>
      <c r="J9" s="40" t="s">
        <v>47</v>
      </c>
      <c r="K9" t="s">
        <v>54</v>
      </c>
    </row>
    <row r="10" spans="2:11" ht="15.6" customHeight="1" x14ac:dyDescent="0.25">
      <c r="B10" s="51"/>
      <c r="C10" s="53"/>
      <c r="D10" s="55"/>
      <c r="E10" s="54"/>
      <c r="F10" s="54"/>
      <c r="G10" s="56"/>
      <c r="H10" s="56"/>
      <c r="I10" s="57"/>
      <c r="J10" s="40" t="s">
        <v>62</v>
      </c>
      <c r="K10" t="s">
        <v>57</v>
      </c>
    </row>
    <row r="11" spans="2:11" ht="15.6" customHeight="1" x14ac:dyDescent="0.25">
      <c r="B11" s="51"/>
      <c r="C11" s="53" t="s">
        <v>45</v>
      </c>
      <c r="D11" s="55">
        <v>4</v>
      </c>
      <c r="E11" s="54">
        <f>E4*$D$11</f>
        <v>4</v>
      </c>
      <c r="F11" s="56" t="e">
        <f t="shared" ref="F11:I11" si="3">F4*$D$11</f>
        <v>#VALUE!</v>
      </c>
      <c r="G11" s="56">
        <f t="shared" si="3"/>
        <v>8</v>
      </c>
      <c r="H11" s="57">
        <f t="shared" si="3"/>
        <v>16</v>
      </c>
      <c r="I11" s="57">
        <f t="shared" si="3"/>
        <v>20</v>
      </c>
      <c r="J11" s="40" t="s">
        <v>47</v>
      </c>
    </row>
    <row r="12" spans="2:11" ht="15.6" customHeight="1" x14ac:dyDescent="0.25">
      <c r="B12" s="51"/>
      <c r="C12" s="53"/>
      <c r="D12" s="55"/>
      <c r="E12" s="54"/>
      <c r="F12" s="56"/>
      <c r="G12" s="56"/>
      <c r="H12" s="57"/>
      <c r="I12" s="57"/>
      <c r="J12" s="40" t="s">
        <v>47</v>
      </c>
    </row>
    <row r="13" spans="2:11" ht="15.6" customHeight="1" x14ac:dyDescent="0.25">
      <c r="B13" s="51"/>
      <c r="C13" s="53" t="s">
        <v>45</v>
      </c>
      <c r="D13" s="55">
        <v>5</v>
      </c>
      <c r="E13" s="54">
        <f>E4*$D$13</f>
        <v>5</v>
      </c>
      <c r="F13" s="56" t="e">
        <f t="shared" ref="F13:I13" si="4">F4*$D$13</f>
        <v>#VALUE!</v>
      </c>
      <c r="G13" s="57">
        <f t="shared" si="4"/>
        <v>10</v>
      </c>
      <c r="H13" s="57">
        <f t="shared" si="4"/>
        <v>20</v>
      </c>
      <c r="I13" s="57">
        <f t="shared" si="4"/>
        <v>25</v>
      </c>
      <c r="J13" s="40" t="s">
        <v>47</v>
      </c>
    </row>
    <row r="14" spans="2:11" ht="15.75" x14ac:dyDescent="0.25">
      <c r="B14" s="51"/>
      <c r="C14" s="53"/>
      <c r="D14" s="55"/>
      <c r="E14" s="54"/>
      <c r="F14" s="56"/>
      <c r="G14" s="57"/>
      <c r="H14" s="57"/>
      <c r="I14" s="57"/>
      <c r="J14" s="40" t="s">
        <v>59</v>
      </c>
    </row>
  </sheetData>
  <mergeCells count="37">
    <mergeCell ref="H5:H6"/>
    <mergeCell ref="H7:H8"/>
    <mergeCell ref="H9:H10"/>
    <mergeCell ref="H11:H12"/>
    <mergeCell ref="H13:H14"/>
    <mergeCell ref="I5:I6"/>
    <mergeCell ref="I9:I10"/>
    <mergeCell ref="I7:I8"/>
    <mergeCell ref="I11:I12"/>
    <mergeCell ref="I13:I14"/>
    <mergeCell ref="E13:E14"/>
    <mergeCell ref="G5:G6"/>
    <mergeCell ref="G7:G8"/>
    <mergeCell ref="G9:G10"/>
    <mergeCell ref="G11:G12"/>
    <mergeCell ref="G13:G14"/>
    <mergeCell ref="F5:F6"/>
    <mergeCell ref="F7:F8"/>
    <mergeCell ref="F9:F10"/>
    <mergeCell ref="F11:F12"/>
    <mergeCell ref="F13:F14"/>
    <mergeCell ref="B5:B14"/>
    <mergeCell ref="E2:I2"/>
    <mergeCell ref="C5:C6"/>
    <mergeCell ref="C7:C8"/>
    <mergeCell ref="C9:C10"/>
    <mergeCell ref="C11:C12"/>
    <mergeCell ref="C13:C14"/>
    <mergeCell ref="E5:E6"/>
    <mergeCell ref="D5:D6"/>
    <mergeCell ref="D7:D8"/>
    <mergeCell ref="D9:D10"/>
    <mergeCell ref="D11:D12"/>
    <mergeCell ref="D13:D14"/>
    <mergeCell ref="E7:E8"/>
    <mergeCell ref="E9:E10"/>
    <mergeCell ref="E11:E12"/>
  </mergeCells>
  <pageMargins left="0.70866141732283472" right="0.70866141732283472" top="0.74803149606299213" bottom="0.74803149606299213" header="0.31496062992125984" footer="0.31496062992125984"/>
  <pageSetup paperSize="9" fitToHeight="3"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T6W7HYUETC4M-6132631-283920</_dlc_DocId>
    <_dlc_DocIdUrl xmlns="bdacb442-bfc7-44df-9acc-2a4df8c8cb38">
      <Url>https://bucksbusinessfirst.sharepoint.com/sites/btvlep/_layouts/15/DocIdRedir.aspx?ID=T6W7HYUETC4M-6132631-283920</Url>
      <Description>T6W7HYUETC4M-6132631-283920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0" ma:contentTypeDescription="Create a new document." ma:contentTypeScope="" ma:versionID="10c832296571daf3b65f62d0896ba2f8">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6cd503fbd924ea8a6fa829b036ad56b2"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8388B6-2B8A-478A-9ADB-21BC97BE847C}">
  <ds:schemaRefs>
    <ds:schemaRef ds:uri="http://purl.org/dc/dcmitype/"/>
    <ds:schemaRef ds:uri="http://schemas.microsoft.com/office/infopath/2007/PartnerControls"/>
    <ds:schemaRef ds:uri="f381c5e9-0710-4874-9e83-7dea9d48a2b2"/>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dacb442-bfc7-44df-9acc-2a4df8c8cb38"/>
    <ds:schemaRef ds:uri="http://www.w3.org/XML/1998/namespace"/>
  </ds:schemaRefs>
</ds:datastoreItem>
</file>

<file path=customXml/itemProps2.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3.xml><?xml version="1.0" encoding="utf-8"?>
<ds:datastoreItem xmlns:ds="http://schemas.openxmlformats.org/officeDocument/2006/customXml" ds:itemID="{66308722-E6C4-4B11-991D-5C1C663618E9}">
  <ds:schemaRefs>
    <ds:schemaRef ds:uri="http://schemas.microsoft.com/sharepoint/events"/>
  </ds:schemaRefs>
</ds:datastoreItem>
</file>

<file path=customXml/itemProps4.xml><?xml version="1.0" encoding="utf-8"?>
<ds:datastoreItem xmlns:ds="http://schemas.openxmlformats.org/officeDocument/2006/customXml" ds:itemID="{E6C2B3ED-EF36-4238-AC49-96C4B7A8B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log</vt:lpstr>
      <vt:lpstr>Issue log</vt:lpstr>
      <vt:lpstr>Scoring matrix</vt:lpstr>
      <vt:lpstr>'Issue log'!Print_Area</vt:lpstr>
      <vt:lpstr>'Risk log'!Print_Area</vt:lpstr>
      <vt:lpstr>'Scoring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2020-01-30T10:22:23Z</cp:lastPrinted>
  <dcterms:created xsi:type="dcterms:W3CDTF">2020-01-29T14:26:47Z</dcterms:created>
  <dcterms:modified xsi:type="dcterms:W3CDTF">2020-05-15T13:41:24Z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c2fac04a-20fa-4fb9-a2fc-4e91f0c6d8a2</vt:lpwstr>
  </property>
</Properties>
</file>